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TAP II" sheetId="1" r:id="rId1"/>
  </sheets>
  <definedNames>
    <definedName name="_xlnm.Print_Titles" localSheetId="0">'ETAP II'!$9:$9</definedName>
  </definedNames>
  <calcPr fullCalcOnLoad="1"/>
</workbook>
</file>

<file path=xl/sharedStrings.xml><?xml version="1.0" encoding="utf-8"?>
<sst xmlns="http://schemas.openxmlformats.org/spreadsheetml/2006/main" count="170" uniqueCount="128">
  <si>
    <t>D-01.02.04</t>
  </si>
  <si>
    <t>ROBOTY  PRZYGOTOWAWCZE I ROZBIÓRKOWE</t>
  </si>
  <si>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</si>
  <si>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</si>
  <si>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</si>
  <si>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</si>
  <si>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</si>
  <si>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</si>
  <si>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</si>
  <si>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</si>
  <si>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km</t>
  </si>
  <si>
    <t>TABELA ELEMENTÓW ROZLICZENIOWYCH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</si>
  <si>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</si>
  <si>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</si>
  <si>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</si>
  <si>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</si>
  <si>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</si>
  <si>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</si>
  <si>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</si>
  <si>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</si>
  <si>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</si>
  <si>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</si>
  <si>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</si>
  <si>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</si>
  <si>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</si>
  <si>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</si>
  <si>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22.</t>
  </si>
  <si>
    <t>23.</t>
  </si>
  <si>
    <t>24.</t>
  </si>
  <si>
    <t>25.</t>
  </si>
  <si>
    <t>26.</t>
  </si>
  <si>
    <t>27.</t>
  </si>
  <si>
    <t>28.</t>
  </si>
  <si>
    <t>30.</t>
  </si>
  <si>
    <t>I.</t>
  </si>
  <si>
    <t>II.</t>
  </si>
  <si>
    <t>Razem rozdział I:</t>
  </si>
  <si>
    <t>Razem rozdział II:</t>
  </si>
  <si>
    <t>IV.</t>
  </si>
  <si>
    <t>Razem rozdział III:</t>
  </si>
  <si>
    <t>Razem rozdział IV:</t>
  </si>
  <si>
    <t>NAWIERZCHNIE</t>
  </si>
  <si>
    <t>V.</t>
  </si>
  <si>
    <t>ROBOTY WYKOŃCZENIOWE</t>
  </si>
  <si>
    <t>Razem rozdział V:</t>
  </si>
  <si>
    <t>Razem rozdział VI:</t>
  </si>
  <si>
    <t>ELEMENTY ULIC</t>
  </si>
  <si>
    <t>m</t>
  </si>
  <si>
    <t>szt.</t>
  </si>
  <si>
    <t>D-04.01.01</t>
  </si>
  <si>
    <t>D-06.01.01</t>
  </si>
  <si>
    <t>D-08.03.01</t>
  </si>
  <si>
    <t>KORYTO I PODBUDOWY</t>
  </si>
  <si>
    <t>m²</t>
  </si>
  <si>
    <t>D-04.02.01</t>
  </si>
  <si>
    <t>m³</t>
  </si>
  <si>
    <t>OZNAKOWANIE I URZĄDZENIA BEZPIECZEŃSTWA RUCHU </t>
  </si>
  <si>
    <t>D-07.01.01</t>
  </si>
  <si>
    <t>D-07.02.01</t>
  </si>
  <si>
    <t>VI.</t>
  </si>
  <si>
    <t>III.</t>
  </si>
  <si>
    <t>VII.</t>
  </si>
  <si>
    <t>Razem rozdział VII:</t>
  </si>
  <si>
    <t>VAT 23 %</t>
  </si>
  <si>
    <t>D-01.01.01a</t>
  </si>
  <si>
    <t>D-08.05.06a</t>
  </si>
  <si>
    <t>16.</t>
  </si>
  <si>
    <t>17.</t>
  </si>
  <si>
    <t>D-08.01.01b</t>
  </si>
  <si>
    <t>18.</t>
  </si>
  <si>
    <t>19.</t>
  </si>
  <si>
    <t>20.</t>
  </si>
  <si>
    <t>21.</t>
  </si>
  <si>
    <t>Humusowanie skarp z obsianiem przy grubości warstwy humusu do 5 cm wraz z rozsianiem nawozu, utrzymaniem i pierwszym koszeniem</t>
  </si>
  <si>
    <t>29.</t>
  </si>
  <si>
    <t>D-02.03.01</t>
  </si>
  <si>
    <t>D-04.06.01b</t>
  </si>
  <si>
    <t>Oznakowanie poziome farbą akrylową odbla-skową – linie na skrzyżowaniach i przejścia dla pieszych malowane mechanicznie</t>
  </si>
  <si>
    <t xml:space="preserve">Budowa ścieżki rowerowej wzdłuż drogi wojewódzkiej nr 442 Września - Kalisz </t>
  </si>
  <si>
    <t>na odcinku Kołaczkowo - Borzykowo</t>
  </si>
  <si>
    <t>Regulacja pionowa studzienek dla urządzeń podziemnych – studzienek telefonicznych</t>
  </si>
  <si>
    <t>Regulacja pionowa studzienek dla urządzeń podziemnych – zaworów wodociągowych</t>
  </si>
  <si>
    <t>Demontaż istniejących znaków ze słupkami</t>
  </si>
  <si>
    <t>D-01.01.01b</t>
  </si>
  <si>
    <t>Podbudowa na zjazdach z betonu  C 8/10, grubość po zagęszczeniu 15 cm, pielęgnacja piaskiem i wodą</t>
  </si>
  <si>
    <t>Podsypka piaskowa zagęszczana ręcznie, grubość warstwy po zagęszczeniu 5 cm</t>
  </si>
  <si>
    <t xml:space="preserve">Profilowanie i zagęszczanie podłoża wykonywane mechanicznie w gruncie kat. II-IV pod warstwy konstrukcyjne nawierzchni </t>
  </si>
  <si>
    <t>D-05.03.23a</t>
  </si>
  <si>
    <t>Zjazdy do posesji z kostki brukowej betonowej bezfazowej kolorowej grub. 8 cm na podsypce cementowo-piaskowej z wypełnieniem spoin piaskiem</t>
  </si>
  <si>
    <t>Wykonanie uszczelnienia masą asfaltowo-kauczukową zalewową miedzy ściekiem przykrawężnikowym i jezdnią oraz krawężnikiem i jednią z betonu asfaltowego</t>
  </si>
  <si>
    <t>Ściek z trzech rzędów betonowej kostki brukowej koloru szarego na ławie betonowej z betonu C 12/15 grub. 29 cm</t>
  </si>
  <si>
    <t>D-07.05.01</t>
  </si>
  <si>
    <t>Bariery ochronne stalowe jednostronne</t>
  </si>
  <si>
    <t>Stabilizacja granic pasa drogowego – ustawienie słupków oznaczających granicę pasa drogowego</t>
  </si>
  <si>
    <t>Nawierzchnia ścieżki rowerowej z kostki brukowej betonowej bezfazowej szarej grub. 8 cm na podsypce cementowo-piaskowej z wypełnieniem spoin piaskiem</t>
  </si>
  <si>
    <t>Montaż nowych znaków drogowych z folii 2 typu zgodnie z projektem organizacji ruchu</t>
  </si>
  <si>
    <t>Regulacja istniejących znaków ze słupkami - ponowne ustawienie względem nowej naw. ścieżki</t>
  </si>
  <si>
    <t>słownie brutto:</t>
  </si>
  <si>
    <t>RAZEM ETAP II (netto)</t>
  </si>
  <si>
    <t>OGÓŁEM ETAP II (brutto)</t>
  </si>
  <si>
    <t>Formowanie i zagęszczanie nasypów z ziemi dostarczonej samochodami samowyładow. z przerzutem gruntu ładowarką pod warstwy konstrukcyjne chodnika w km 0+900 – 1+560</t>
  </si>
  <si>
    <t>ELEMENTY ODWODNIENIA KORPUSU DROGOWEGO</t>
  </si>
  <si>
    <t>D-03.02.01</t>
  </si>
  <si>
    <t>Przewierty pod korpusem drogowym pod przykanaliki długości do 20 m, rury osłonowe PVC SN 8 o średnicy nominalnej 200 mm, grunt kat. III-IV</t>
  </si>
  <si>
    <t>Przykanaliki z rur PCV o średnicy zewnętrznej 160 mm łączone na wcisk, wprowadzenie rur PCV w rury osłonowe</t>
  </si>
  <si>
    <t>Studzienki ściekowe uliczne betonowe z gotowych elementów o średnicy 500 mm z osadnikiem bez syfonu, wpust żeliwny typu ciężkiego</t>
  </si>
  <si>
    <t>Brukowanie skarp wokół wylotu przykanalika kamieniem brukowcem na zaprawie i podsypce z kruszywa 0-31,5 mm urodzajnej</t>
  </si>
  <si>
    <t xml:space="preserve">Koryto głęb. 31 cm pod warstwy konstrukcyjne zjazdów do posesji wykonywane mechanicznie w gruncie kat. I-II  </t>
  </si>
  <si>
    <t>Bariery ochronne stalowe jednostronne zakończenia barier</t>
  </si>
  <si>
    <t>Koryto głęb. 10 cm wykonywane ręcznie w gruncie kat. I-II pod ścieżkę rowerową</t>
  </si>
  <si>
    <t>D-03.02.01a</t>
  </si>
  <si>
    <t>………………………………………………………………………………………………………………</t>
  </si>
  <si>
    <t>Roboty pomiarowe przy liniowych robotach ziemnych -  trasa dróg w terenie równinnym wraz z ustawieniem tablic informacyjnych i wykonaniem inwentaryzacji powykonawczej</t>
  </si>
  <si>
    <t>Warstwa ulepszonego podłoża z kruszywa stabilizowana cementem o Rm=2,5 Mpa grub. 10 cm pod warstwy konstrukcyjne ścieżki</t>
  </si>
  <si>
    <t>Krawężniki betonowe prostokątne o wym. 12x25 cm na podsypce cementowo-piaskowej wraz z wykonaniem rowków pod krawężniki o wym. 40×40 cm i ław betonowych z betonu C 12/15</t>
  </si>
  <si>
    <t>Krawężniki betonowe o wym. 20x30 cm na podsypce cementowo-piaskowej wraz z wykonaniem rowków pod krawężniki o wym. 40×70 cm i ław betonowych z betonu C 12/15</t>
  </si>
  <si>
    <t>Obrzeża betonowe o wym. 30x8 cm na podsypce cementowo-piaskowej z wykonaniem rowków pod obrzeża o wym. 20×20 cm i ław betonowych z betonu C 12/15</t>
  </si>
  <si>
    <t>____________________________________</t>
  </si>
  <si>
    <t xml:space="preserve"> (podpis Wykonawcy/Wykonawców)</t>
  </si>
  <si>
    <t>_____________________</t>
  </si>
  <si>
    <t xml:space="preserve">     (pieczęć Wykonawcy)</t>
  </si>
  <si>
    <t>ETAP  II – Budowa odcinka ścieżki rowerowej - odc. Kołaczkowo – Borzykowo w km proj. 0+831,70 – 1+670,37</t>
  </si>
  <si>
    <t>__________________ dnia __ __ 2018 roku</t>
  </si>
  <si>
    <t>Pionowe znaki drogowe - słupki z rur stalowych ø 63,5 mm długości 3,70 m</t>
  </si>
  <si>
    <t>Pionowe znaki drogowe - słupki z rur stalowych ø 63,5 mm długości 4,20 m</t>
  </si>
  <si>
    <t>Montaż tabliczek uzupełniających z  folii 2 typu pod znakami C-13 i C-16 zgodnie z projektem organizacji ruchu</t>
  </si>
  <si>
    <t>31.</t>
  </si>
  <si>
    <t>32.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</si>
</sst>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Zeros="0" tabSelected="1" zoomScalePageLayoutView="0" workbookViewId="0" topLeftCell="A22">
      <selection activeCell="G58" sqref="G58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41.00390625" style="0" customWidth="1"/>
    <col min="4" max="4" width="6.57421875" style="1" customWidth="1"/>
    <col min="5" max="5" width="9.28125" style="0" customWidth="1"/>
    <col min="6" max="6" width="10.57421875" style="0" customWidth="1"/>
    <col min="7" max="7" width="12.421875" style="0" customWidth="1"/>
  </cols>
  <sheetData>
    <row r="1" spans="1:5" ht="12.75">
      <c r="A1" s="64" t="s">
        <v>119</v>
      </c>
      <c r="B1" s="64"/>
      <c r="C1" s="64"/>
      <c r="E1" s="47"/>
    </row>
    <row r="2" spans="1:5" ht="12.75">
      <c r="A2" s="65" t="s">
        <v>120</v>
      </c>
      <c r="B2" s="65"/>
      <c r="C2" s="65"/>
      <c r="E2" s="47"/>
    </row>
    <row r="3" spans="1:14" s="3" customFormat="1" ht="44.25" customHeight="1">
      <c r="A3" s="70" t="s">
        <v>11</v>
      </c>
      <c r="B3" s="71"/>
      <c r="C3" s="71"/>
      <c r="D3" s="71"/>
      <c r="E3" s="71"/>
      <c r="F3" s="71"/>
      <c r="G3" s="71"/>
      <c r="H3" s="2"/>
      <c r="I3" s="2"/>
      <c r="J3" s="2"/>
      <c r="K3" s="2"/>
      <c r="L3" s="2"/>
      <c r="M3" s="2"/>
      <c r="N3" s="2"/>
    </row>
    <row r="4" spans="1:14" s="3" customFormat="1" ht="12.75">
      <c r="A4" s="72" t="s">
        <v>78</v>
      </c>
      <c r="B4" s="72"/>
      <c r="C4" s="72"/>
      <c r="D4" s="72"/>
      <c r="E4" s="72"/>
      <c r="F4" s="72"/>
      <c r="G4" s="72"/>
      <c r="H4" s="2"/>
      <c r="I4" s="2"/>
      <c r="J4" s="2"/>
      <c r="K4" s="2"/>
      <c r="L4" s="2"/>
      <c r="M4" s="2"/>
      <c r="N4" s="2"/>
    </row>
    <row r="5" spans="1:14" s="3" customFormat="1" ht="12.75">
      <c r="A5" s="72" t="s">
        <v>79</v>
      </c>
      <c r="B5" s="72"/>
      <c r="C5" s="72"/>
      <c r="D5" s="72"/>
      <c r="E5" s="72"/>
      <c r="F5" s="72"/>
      <c r="G5" s="72"/>
      <c r="H5" s="2"/>
      <c r="I5" s="2"/>
      <c r="J5" s="2"/>
      <c r="K5" s="2"/>
      <c r="L5" s="2"/>
      <c r="M5" s="2"/>
      <c r="N5" s="2"/>
    </row>
    <row r="6" spans="1:14" s="3" customFormat="1" ht="12.75">
      <c r="A6" s="72"/>
      <c r="B6" s="72"/>
      <c r="C6" s="72"/>
      <c r="D6" s="72"/>
      <c r="E6" s="72"/>
      <c r="F6" s="72"/>
      <c r="G6" s="72"/>
      <c r="H6" s="2"/>
      <c r="I6" s="2"/>
      <c r="J6" s="2"/>
      <c r="K6" s="2"/>
      <c r="L6" s="2"/>
      <c r="M6" s="2"/>
      <c r="N6" s="2"/>
    </row>
    <row r="7" spans="1:14" s="3" customFormat="1" ht="16.5" customHeight="1">
      <c r="A7" s="9"/>
      <c r="B7" s="9"/>
      <c r="C7" s="9"/>
      <c r="D7" s="12"/>
      <c r="E7" s="9"/>
      <c r="F7" s="9"/>
      <c r="G7" s="9"/>
      <c r="H7" s="2"/>
      <c r="I7" s="2"/>
      <c r="J7" s="2"/>
      <c r="K7" s="2"/>
      <c r="L7" s="2"/>
      <c r="M7" s="2"/>
      <c r="N7" s="2"/>
    </row>
    <row r="8" spans="1:14" s="5" customFormat="1" ht="24">
      <c r="A8" s="13" t="s">
        <v>3</v>
      </c>
      <c r="B8" s="13" t="s">
        <v>4</v>
      </c>
      <c r="C8" s="13" t="s">
        <v>5</v>
      </c>
      <c r="D8" s="13" t="s">
        <v>9</v>
      </c>
      <c r="E8" s="13" t="s">
        <v>6</v>
      </c>
      <c r="F8" s="13" t="s">
        <v>7</v>
      </c>
      <c r="G8" s="13" t="s">
        <v>8</v>
      </c>
      <c r="H8" s="4"/>
      <c r="I8" s="4"/>
      <c r="J8" s="4"/>
      <c r="K8" s="4"/>
      <c r="L8" s="4"/>
      <c r="M8" s="4"/>
      <c r="N8" s="4"/>
    </row>
    <row r="9" spans="1:14" s="7" customFormat="1" ht="11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6"/>
      <c r="I9" s="6"/>
      <c r="J9" s="6"/>
      <c r="K9" s="6"/>
      <c r="L9" s="6"/>
      <c r="M9" s="6"/>
      <c r="N9" s="6"/>
    </row>
    <row r="10" spans="1:14" s="7" customFormat="1" ht="31.5" customHeight="1">
      <c r="A10" s="73" t="s">
        <v>121</v>
      </c>
      <c r="B10" s="74"/>
      <c r="C10" s="74"/>
      <c r="D10" s="74"/>
      <c r="E10" s="74"/>
      <c r="F10" s="74"/>
      <c r="G10" s="75"/>
      <c r="H10" s="6"/>
      <c r="I10" s="6"/>
      <c r="J10" s="6"/>
      <c r="K10" s="6"/>
      <c r="L10" s="6"/>
      <c r="M10" s="6"/>
      <c r="N10" s="6"/>
    </row>
    <row r="11" spans="1:14" s="3" customFormat="1" ht="18" customHeight="1">
      <c r="A11" s="15" t="s">
        <v>34</v>
      </c>
      <c r="B11" s="16"/>
      <c r="C11" s="59" t="s">
        <v>1</v>
      </c>
      <c r="D11" s="60"/>
      <c r="E11" s="60"/>
      <c r="F11" s="60"/>
      <c r="G11" s="61"/>
      <c r="H11" s="2"/>
      <c r="I11" s="2"/>
      <c r="J11" s="2"/>
      <c r="K11" s="2"/>
      <c r="L11" s="2"/>
      <c r="M11" s="2"/>
      <c r="N11" s="2"/>
    </row>
    <row r="12" spans="1:14" s="3" customFormat="1" ht="51">
      <c r="A12" s="20" t="s">
        <v>2</v>
      </c>
      <c r="B12" s="20" t="s">
        <v>64</v>
      </c>
      <c r="C12" s="21" t="s">
        <v>112</v>
      </c>
      <c r="D12" s="20" t="s">
        <v>10</v>
      </c>
      <c r="E12" s="22">
        <v>0.832</v>
      </c>
      <c r="F12" s="23"/>
      <c r="G12" s="24">
        <f>SUM(E12*F12)</f>
        <v>0</v>
      </c>
      <c r="H12" s="2"/>
      <c r="I12" s="2"/>
      <c r="J12" s="2"/>
      <c r="K12" s="2"/>
      <c r="L12" s="2"/>
      <c r="M12" s="2"/>
      <c r="N12" s="2"/>
    </row>
    <row r="13" spans="1:14" s="3" customFormat="1" ht="29.25" customHeight="1">
      <c r="A13" s="20" t="s">
        <v>12</v>
      </c>
      <c r="B13" s="20" t="s">
        <v>83</v>
      </c>
      <c r="C13" s="21" t="s">
        <v>93</v>
      </c>
      <c r="D13" s="20" t="s">
        <v>48</v>
      </c>
      <c r="E13" s="25">
        <v>14</v>
      </c>
      <c r="F13" s="23"/>
      <c r="G13" s="24">
        <f>SUM(E13*F13)</f>
        <v>0</v>
      </c>
      <c r="H13" s="2"/>
      <c r="I13" s="2"/>
      <c r="J13" s="2"/>
      <c r="K13" s="2"/>
      <c r="L13" s="2"/>
      <c r="M13" s="2"/>
      <c r="N13" s="2"/>
    </row>
    <row r="14" spans="1:14" s="3" customFormat="1" ht="19.5" customHeight="1">
      <c r="A14" s="20" t="s">
        <v>13</v>
      </c>
      <c r="B14" s="20" t="s">
        <v>0</v>
      </c>
      <c r="C14" s="21" t="s">
        <v>82</v>
      </c>
      <c r="D14" s="20" t="s">
        <v>48</v>
      </c>
      <c r="E14" s="25">
        <v>10</v>
      </c>
      <c r="F14" s="23"/>
      <c r="G14" s="24">
        <f>SUM(E14*F14)</f>
        <v>0</v>
      </c>
      <c r="H14" s="2"/>
      <c r="I14" s="2"/>
      <c r="J14" s="2"/>
      <c r="K14" s="2"/>
      <c r="L14" s="2"/>
      <c r="M14" s="2"/>
      <c r="N14" s="2"/>
    </row>
    <row r="15" spans="1:14" s="3" customFormat="1" ht="25.5">
      <c r="A15" s="20" t="s">
        <v>14</v>
      </c>
      <c r="B15" s="20" t="s">
        <v>110</v>
      </c>
      <c r="C15" s="21" t="s">
        <v>81</v>
      </c>
      <c r="D15" s="20" t="s">
        <v>48</v>
      </c>
      <c r="E15" s="25">
        <v>4</v>
      </c>
      <c r="F15" s="23"/>
      <c r="G15" s="24">
        <f>SUM(E15*F15)</f>
        <v>0</v>
      </c>
      <c r="H15" s="2"/>
      <c r="I15" s="2"/>
      <c r="J15" s="2"/>
      <c r="K15" s="2"/>
      <c r="L15" s="2"/>
      <c r="M15" s="2"/>
      <c r="N15" s="2"/>
    </row>
    <row r="16" spans="1:14" s="3" customFormat="1" ht="25.5">
      <c r="A16" s="20" t="s">
        <v>15</v>
      </c>
      <c r="B16" s="20" t="s">
        <v>110</v>
      </c>
      <c r="C16" s="26" t="s">
        <v>80</v>
      </c>
      <c r="D16" s="20" t="s">
        <v>48</v>
      </c>
      <c r="E16" s="25">
        <v>2</v>
      </c>
      <c r="F16" s="23"/>
      <c r="G16" s="24">
        <f>SUM(E16*F16)</f>
        <v>0</v>
      </c>
      <c r="H16" s="2"/>
      <c r="I16" s="2"/>
      <c r="J16" s="2"/>
      <c r="K16" s="2"/>
      <c r="L16" s="2"/>
      <c r="M16" s="2"/>
      <c r="N16" s="2"/>
    </row>
    <row r="17" spans="1:14" s="3" customFormat="1" ht="51">
      <c r="A17" s="20" t="s">
        <v>16</v>
      </c>
      <c r="B17" s="20" t="s">
        <v>75</v>
      </c>
      <c r="C17" s="21" t="s">
        <v>100</v>
      </c>
      <c r="D17" s="20" t="s">
        <v>55</v>
      </c>
      <c r="E17" s="25">
        <v>580.8</v>
      </c>
      <c r="F17" s="23"/>
      <c r="G17" s="24"/>
      <c r="H17" s="2"/>
      <c r="I17" s="2"/>
      <c r="J17" s="2"/>
      <c r="K17" s="2"/>
      <c r="L17" s="2"/>
      <c r="M17" s="2"/>
      <c r="N17" s="2"/>
    </row>
    <row r="18" spans="1:14" s="3" customFormat="1" ht="22.5" customHeight="1">
      <c r="A18" s="66" t="s">
        <v>36</v>
      </c>
      <c r="B18" s="67"/>
      <c r="C18" s="67"/>
      <c r="D18" s="67"/>
      <c r="E18" s="67"/>
      <c r="F18" s="68"/>
      <c r="G18" s="29">
        <f>SUM(G12:G17)</f>
        <v>0</v>
      </c>
      <c r="H18" s="2"/>
      <c r="I18" s="2"/>
      <c r="J18" s="2"/>
      <c r="K18" s="2"/>
      <c r="L18" s="2"/>
      <c r="M18" s="2"/>
      <c r="N18" s="2"/>
    </row>
    <row r="19" spans="1:14" s="3" customFormat="1" ht="18" customHeight="1">
      <c r="A19" s="30" t="s">
        <v>35</v>
      </c>
      <c r="B19" s="16"/>
      <c r="C19" s="59" t="s">
        <v>101</v>
      </c>
      <c r="D19" s="76"/>
      <c r="E19" s="76"/>
      <c r="F19" s="76"/>
      <c r="G19" s="77"/>
      <c r="H19" s="2"/>
      <c r="I19" s="2"/>
      <c r="J19" s="2"/>
      <c r="K19" s="2"/>
      <c r="L19" s="2"/>
      <c r="M19" s="2"/>
      <c r="N19" s="2"/>
    </row>
    <row r="20" spans="1:14" s="3" customFormat="1" ht="51">
      <c r="A20" s="20" t="s">
        <v>17</v>
      </c>
      <c r="B20" s="20" t="s">
        <v>102</v>
      </c>
      <c r="C20" s="52" t="s">
        <v>103</v>
      </c>
      <c r="D20" s="20" t="s">
        <v>47</v>
      </c>
      <c r="E20" s="24">
        <v>63</v>
      </c>
      <c r="F20" s="23"/>
      <c r="G20" s="24">
        <f>SUM(E20*F20)</f>
        <v>0</v>
      </c>
      <c r="H20" s="2"/>
      <c r="I20" s="2"/>
      <c r="J20" s="2"/>
      <c r="K20" s="2"/>
      <c r="L20" s="2"/>
      <c r="M20" s="2"/>
      <c r="N20" s="2"/>
    </row>
    <row r="21" spans="1:14" s="3" customFormat="1" ht="38.25">
      <c r="A21" s="20" t="s">
        <v>18</v>
      </c>
      <c r="B21" s="20" t="s">
        <v>102</v>
      </c>
      <c r="C21" s="52" t="s">
        <v>104</v>
      </c>
      <c r="D21" s="20" t="s">
        <v>47</v>
      </c>
      <c r="E21" s="24">
        <v>63</v>
      </c>
      <c r="F21" s="23"/>
      <c r="G21" s="24">
        <f>SUM(E21*F21)</f>
        <v>0</v>
      </c>
      <c r="H21" s="2"/>
      <c r="I21" s="2"/>
      <c r="J21" s="2"/>
      <c r="K21" s="2"/>
      <c r="L21" s="2"/>
      <c r="M21" s="2"/>
      <c r="N21" s="2"/>
    </row>
    <row r="22" spans="1:14" s="3" customFormat="1" ht="51">
      <c r="A22" s="20" t="s">
        <v>19</v>
      </c>
      <c r="B22" s="20" t="s">
        <v>102</v>
      </c>
      <c r="C22" s="52" t="s">
        <v>105</v>
      </c>
      <c r="D22" s="20" t="s">
        <v>48</v>
      </c>
      <c r="E22" s="24">
        <v>7</v>
      </c>
      <c r="F22" s="23"/>
      <c r="G22" s="24">
        <f>SUM(E22*F22)</f>
        <v>0</v>
      </c>
      <c r="H22" s="2"/>
      <c r="I22" s="2"/>
      <c r="J22" s="2"/>
      <c r="K22" s="2"/>
      <c r="L22" s="2"/>
      <c r="M22" s="2"/>
      <c r="N22" s="2"/>
    </row>
    <row r="23" spans="1:14" s="3" customFormat="1" ht="38.25">
      <c r="A23" s="20" t="s">
        <v>20</v>
      </c>
      <c r="B23" s="20" t="s">
        <v>50</v>
      </c>
      <c r="C23" s="52" t="s">
        <v>106</v>
      </c>
      <c r="D23" s="20" t="s">
        <v>53</v>
      </c>
      <c r="E23" s="24">
        <v>16.8</v>
      </c>
      <c r="F23" s="23"/>
      <c r="G23" s="24">
        <f>SUM(E23*F23)</f>
        <v>0</v>
      </c>
      <c r="H23" s="2"/>
      <c r="I23" s="2"/>
      <c r="J23" s="2"/>
      <c r="K23" s="2"/>
      <c r="L23" s="2"/>
      <c r="M23" s="2"/>
      <c r="N23" s="2"/>
    </row>
    <row r="24" spans="1:14" s="3" customFormat="1" ht="22.5" customHeight="1">
      <c r="A24" s="66" t="s">
        <v>37</v>
      </c>
      <c r="B24" s="67"/>
      <c r="C24" s="67"/>
      <c r="D24" s="67"/>
      <c r="E24" s="67"/>
      <c r="F24" s="68"/>
      <c r="G24" s="29">
        <f>SUM(G20:G23)</f>
        <v>0</v>
      </c>
      <c r="H24" s="2"/>
      <c r="I24" s="2"/>
      <c r="J24" s="2"/>
      <c r="K24" s="2"/>
      <c r="L24" s="2"/>
      <c r="M24" s="2"/>
      <c r="N24" s="2"/>
    </row>
    <row r="25" spans="1:14" s="3" customFormat="1" ht="18" customHeight="1">
      <c r="A25" s="30" t="s">
        <v>60</v>
      </c>
      <c r="B25" s="16"/>
      <c r="C25" s="17" t="s">
        <v>52</v>
      </c>
      <c r="D25" s="31"/>
      <c r="E25" s="18"/>
      <c r="F25" s="18"/>
      <c r="G25" s="19"/>
      <c r="H25" s="2"/>
      <c r="I25" s="2"/>
      <c r="J25" s="2"/>
      <c r="K25" s="2"/>
      <c r="L25" s="2"/>
      <c r="M25" s="2"/>
      <c r="N25" s="2"/>
    </row>
    <row r="26" spans="1:14" s="3" customFormat="1" ht="38.25">
      <c r="A26" s="20" t="s">
        <v>21</v>
      </c>
      <c r="B26" s="20" t="s">
        <v>49</v>
      </c>
      <c r="C26" s="21" t="s">
        <v>107</v>
      </c>
      <c r="D26" s="20" t="s">
        <v>53</v>
      </c>
      <c r="E26" s="25">
        <v>298</v>
      </c>
      <c r="F26" s="23"/>
      <c r="G26" s="24">
        <f aca="true" t="shared" si="0" ref="G26:G31">SUM(E26*F26)</f>
        <v>0</v>
      </c>
      <c r="H26" s="2"/>
      <c r="I26" s="8"/>
      <c r="J26" s="2"/>
      <c r="K26" s="2"/>
      <c r="L26" s="2"/>
      <c r="M26" s="2"/>
      <c r="N26" s="2"/>
    </row>
    <row r="27" spans="1:14" s="3" customFormat="1" ht="25.5">
      <c r="A27" s="20" t="s">
        <v>22</v>
      </c>
      <c r="B27" s="20" t="s">
        <v>49</v>
      </c>
      <c r="C27" s="21" t="s">
        <v>109</v>
      </c>
      <c r="D27" s="20" t="s">
        <v>53</v>
      </c>
      <c r="E27" s="25">
        <v>1523.1</v>
      </c>
      <c r="F27" s="23"/>
      <c r="G27" s="24">
        <f t="shared" si="0"/>
        <v>0</v>
      </c>
      <c r="H27" s="2"/>
      <c r="I27" s="8"/>
      <c r="J27" s="2"/>
      <c r="K27" s="2"/>
      <c r="L27" s="2"/>
      <c r="M27" s="2"/>
      <c r="N27" s="2"/>
    </row>
    <row r="28" spans="1:14" s="3" customFormat="1" ht="38.25">
      <c r="A28" s="20" t="s">
        <v>23</v>
      </c>
      <c r="B28" s="20" t="s">
        <v>49</v>
      </c>
      <c r="C28" s="21" t="s">
        <v>86</v>
      </c>
      <c r="D28" s="20" t="s">
        <v>53</v>
      </c>
      <c r="E28" s="25">
        <v>1821.1</v>
      </c>
      <c r="F28" s="23"/>
      <c r="G28" s="24">
        <f t="shared" si="0"/>
        <v>0</v>
      </c>
      <c r="H28" s="2"/>
      <c r="I28" s="8"/>
      <c r="J28" s="2"/>
      <c r="K28" s="2"/>
      <c r="L28" s="2"/>
      <c r="M28" s="2"/>
      <c r="N28" s="2"/>
    </row>
    <row r="29" spans="1:14" s="3" customFormat="1" ht="25.5">
      <c r="A29" s="20" t="s">
        <v>24</v>
      </c>
      <c r="B29" s="20" t="s">
        <v>54</v>
      </c>
      <c r="C29" s="21" t="s">
        <v>85</v>
      </c>
      <c r="D29" s="20" t="s">
        <v>53</v>
      </c>
      <c r="E29" s="25">
        <v>298</v>
      </c>
      <c r="F29" s="23"/>
      <c r="G29" s="24">
        <f t="shared" si="0"/>
        <v>0</v>
      </c>
      <c r="H29" s="2"/>
      <c r="I29" s="8"/>
      <c r="J29" s="2"/>
      <c r="K29" s="2"/>
      <c r="L29" s="2"/>
      <c r="M29" s="2"/>
      <c r="N29" s="2"/>
    </row>
    <row r="30" spans="1:14" s="3" customFormat="1" ht="38.25">
      <c r="A30" s="20" t="s">
        <v>25</v>
      </c>
      <c r="B30" s="20" t="s">
        <v>54</v>
      </c>
      <c r="C30" s="21" t="s">
        <v>113</v>
      </c>
      <c r="D30" s="20" t="s">
        <v>53</v>
      </c>
      <c r="E30" s="25">
        <v>1523.1</v>
      </c>
      <c r="F30" s="23"/>
      <c r="G30" s="24">
        <f t="shared" si="0"/>
        <v>0</v>
      </c>
      <c r="H30" s="2"/>
      <c r="I30" s="8"/>
      <c r="J30" s="2"/>
      <c r="K30" s="2"/>
      <c r="L30" s="2"/>
      <c r="M30" s="2"/>
      <c r="N30" s="2"/>
    </row>
    <row r="31" spans="1:9" s="2" customFormat="1" ht="38.25">
      <c r="A31" s="20" t="s">
        <v>66</v>
      </c>
      <c r="B31" s="20" t="s">
        <v>76</v>
      </c>
      <c r="C31" s="50" t="s">
        <v>84</v>
      </c>
      <c r="D31" s="20" t="s">
        <v>53</v>
      </c>
      <c r="E31" s="25">
        <v>298</v>
      </c>
      <c r="F31" s="23"/>
      <c r="G31" s="24">
        <f t="shared" si="0"/>
        <v>0</v>
      </c>
      <c r="I31" s="8"/>
    </row>
    <row r="32" spans="1:14" s="3" customFormat="1" ht="22.5" customHeight="1">
      <c r="A32" s="66" t="s">
        <v>39</v>
      </c>
      <c r="B32" s="67"/>
      <c r="C32" s="67"/>
      <c r="D32" s="67"/>
      <c r="E32" s="67"/>
      <c r="F32" s="68"/>
      <c r="G32" s="29">
        <f>SUM(G26:G31)</f>
        <v>0</v>
      </c>
      <c r="H32" s="2"/>
      <c r="I32" s="2"/>
      <c r="J32" s="2"/>
      <c r="K32" s="2"/>
      <c r="L32" s="2"/>
      <c r="M32" s="2"/>
      <c r="N32" s="2"/>
    </row>
    <row r="33" spans="1:14" s="3" customFormat="1" ht="18" customHeight="1">
      <c r="A33" s="30" t="s">
        <v>38</v>
      </c>
      <c r="B33" s="16"/>
      <c r="C33" s="17" t="s">
        <v>41</v>
      </c>
      <c r="D33" s="31"/>
      <c r="E33" s="18"/>
      <c r="F33" s="18"/>
      <c r="G33" s="19"/>
      <c r="H33" s="2"/>
      <c r="I33" s="2"/>
      <c r="J33" s="2"/>
      <c r="K33" s="2"/>
      <c r="L33" s="2"/>
      <c r="M33" s="2"/>
      <c r="N33" s="2"/>
    </row>
    <row r="34" spans="1:14" s="3" customFormat="1" ht="51">
      <c r="A34" s="20" t="s">
        <v>67</v>
      </c>
      <c r="B34" s="33" t="s">
        <v>87</v>
      </c>
      <c r="C34" s="32" t="s">
        <v>94</v>
      </c>
      <c r="D34" s="20" t="s">
        <v>53</v>
      </c>
      <c r="E34" s="25">
        <v>1523.1</v>
      </c>
      <c r="F34" s="23"/>
      <c r="G34" s="24">
        <f>SUM(E34*F34)</f>
        <v>0</v>
      </c>
      <c r="H34" s="2"/>
      <c r="I34" s="2"/>
      <c r="J34" s="2"/>
      <c r="K34" s="2"/>
      <c r="L34" s="2"/>
      <c r="M34" s="2"/>
      <c r="N34" s="2"/>
    </row>
    <row r="35" spans="1:14" s="3" customFormat="1" ht="51">
      <c r="A35" s="20" t="s">
        <v>69</v>
      </c>
      <c r="B35" s="34" t="s">
        <v>87</v>
      </c>
      <c r="C35" s="32" t="s">
        <v>88</v>
      </c>
      <c r="D35" s="20" t="s">
        <v>53</v>
      </c>
      <c r="E35" s="25">
        <v>298</v>
      </c>
      <c r="F35" s="23"/>
      <c r="G35" s="24">
        <f>SUM(E35*F35)</f>
        <v>0</v>
      </c>
      <c r="H35" s="2"/>
      <c r="I35" s="2"/>
      <c r="J35" s="2"/>
      <c r="K35" s="2"/>
      <c r="L35" s="2"/>
      <c r="M35" s="2"/>
      <c r="N35" s="2"/>
    </row>
    <row r="36" spans="1:14" s="3" customFormat="1" ht="22.5" customHeight="1">
      <c r="A36" s="66" t="s">
        <v>40</v>
      </c>
      <c r="B36" s="67"/>
      <c r="C36" s="67"/>
      <c r="D36" s="67"/>
      <c r="E36" s="67"/>
      <c r="F36" s="68"/>
      <c r="G36" s="24">
        <f>SUM(G34:G35)</f>
        <v>0</v>
      </c>
      <c r="H36" s="2"/>
      <c r="I36" s="2"/>
      <c r="J36" s="2"/>
      <c r="K36" s="2"/>
      <c r="L36" s="2"/>
      <c r="M36" s="2"/>
      <c r="N36" s="2"/>
    </row>
    <row r="37" spans="1:14" s="3" customFormat="1" ht="18" customHeight="1">
      <c r="A37" s="15" t="s">
        <v>42</v>
      </c>
      <c r="B37" s="16"/>
      <c r="C37" s="17" t="s">
        <v>46</v>
      </c>
      <c r="D37" s="31"/>
      <c r="E37" s="18"/>
      <c r="F37" s="18"/>
      <c r="G37" s="19"/>
      <c r="H37" s="2"/>
      <c r="I37" s="2"/>
      <c r="J37" s="2"/>
      <c r="K37" s="2"/>
      <c r="L37" s="2"/>
      <c r="M37" s="2"/>
      <c r="N37" s="2"/>
    </row>
    <row r="38" spans="1:14" s="10" customFormat="1" ht="54" customHeight="1">
      <c r="A38" s="20" t="s">
        <v>70</v>
      </c>
      <c r="B38" s="20" t="s">
        <v>68</v>
      </c>
      <c r="C38" s="21" t="s">
        <v>114</v>
      </c>
      <c r="D38" s="35" t="s">
        <v>47</v>
      </c>
      <c r="E38" s="24">
        <v>426.2</v>
      </c>
      <c r="F38" s="24"/>
      <c r="G38" s="24">
        <f>SUM(E38*F38)</f>
        <v>0</v>
      </c>
      <c r="H38" s="9"/>
      <c r="I38" s="9"/>
      <c r="J38" s="9"/>
      <c r="K38" s="9"/>
      <c r="L38" s="9"/>
      <c r="M38" s="9"/>
      <c r="N38" s="9"/>
    </row>
    <row r="39" spans="1:14" s="3" customFormat="1" ht="51">
      <c r="A39" s="20" t="s">
        <v>71</v>
      </c>
      <c r="B39" s="20" t="s">
        <v>68</v>
      </c>
      <c r="C39" s="21" t="s">
        <v>115</v>
      </c>
      <c r="D39" s="35" t="s">
        <v>47</v>
      </c>
      <c r="E39" s="25">
        <v>414.8</v>
      </c>
      <c r="F39" s="24"/>
      <c r="G39" s="24">
        <f>SUM(E39*F39)</f>
        <v>0</v>
      </c>
      <c r="H39" s="2"/>
      <c r="I39" s="2"/>
      <c r="J39" s="2"/>
      <c r="K39" s="2"/>
      <c r="L39" s="2"/>
      <c r="M39" s="2"/>
      <c r="N39" s="2"/>
    </row>
    <row r="40" spans="1:14" s="3" customFormat="1" ht="38.25">
      <c r="A40" s="20" t="s">
        <v>72</v>
      </c>
      <c r="B40" s="20" t="s">
        <v>65</v>
      </c>
      <c r="C40" s="21" t="s">
        <v>90</v>
      </c>
      <c r="D40" s="35" t="s">
        <v>47</v>
      </c>
      <c r="E40" s="25">
        <v>282.5</v>
      </c>
      <c r="F40" s="24"/>
      <c r="G40" s="24">
        <f>SUM(E40*F40)</f>
        <v>0</v>
      </c>
      <c r="H40" s="2"/>
      <c r="I40" s="2"/>
      <c r="J40" s="2"/>
      <c r="K40" s="2"/>
      <c r="L40" s="2"/>
      <c r="M40" s="2"/>
      <c r="N40" s="2"/>
    </row>
    <row r="41" spans="1:14" s="3" customFormat="1" ht="51">
      <c r="A41" s="20" t="s">
        <v>26</v>
      </c>
      <c r="B41" s="20" t="s">
        <v>51</v>
      </c>
      <c r="C41" s="21" t="s">
        <v>116</v>
      </c>
      <c r="D41" s="35" t="s">
        <v>47</v>
      </c>
      <c r="E41" s="25">
        <v>1496.2</v>
      </c>
      <c r="F41" s="24"/>
      <c r="G41" s="24">
        <f>SUM(E41*F41)</f>
        <v>0</v>
      </c>
      <c r="H41" s="2"/>
      <c r="I41" s="2"/>
      <c r="J41" s="2"/>
      <c r="K41" s="2"/>
      <c r="L41" s="2"/>
      <c r="M41" s="2"/>
      <c r="N41" s="2"/>
    </row>
    <row r="42" spans="1:14" s="3" customFormat="1" ht="51">
      <c r="A42" s="20" t="s">
        <v>27</v>
      </c>
      <c r="B42" s="20" t="s">
        <v>68</v>
      </c>
      <c r="C42" s="21" t="s">
        <v>89</v>
      </c>
      <c r="D42" s="35" t="s">
        <v>47</v>
      </c>
      <c r="E42" s="25">
        <v>697.3</v>
      </c>
      <c r="F42" s="24"/>
      <c r="G42" s="24">
        <f>SUM(E42*F42)</f>
        <v>0</v>
      </c>
      <c r="H42" s="2"/>
      <c r="I42" s="2"/>
      <c r="J42" s="2"/>
      <c r="K42" s="2"/>
      <c r="L42" s="2"/>
      <c r="M42" s="2"/>
      <c r="N42" s="2"/>
    </row>
    <row r="43" spans="1:14" s="3" customFormat="1" ht="22.5" customHeight="1">
      <c r="A43" s="66" t="s">
        <v>44</v>
      </c>
      <c r="B43" s="67"/>
      <c r="C43" s="67"/>
      <c r="D43" s="67"/>
      <c r="E43" s="67"/>
      <c r="F43" s="68"/>
      <c r="G43" s="29">
        <f>SUM(G38:G42)</f>
        <v>0</v>
      </c>
      <c r="H43" s="2"/>
      <c r="I43" s="2"/>
      <c r="J43" s="2"/>
      <c r="K43" s="2"/>
      <c r="L43" s="2"/>
      <c r="M43" s="2"/>
      <c r="N43" s="2"/>
    </row>
    <row r="44" spans="1:14" s="3" customFormat="1" ht="18" customHeight="1">
      <c r="A44" s="15" t="s">
        <v>59</v>
      </c>
      <c r="B44" s="16"/>
      <c r="C44" s="36" t="s">
        <v>43</v>
      </c>
      <c r="D44" s="37"/>
      <c r="E44" s="38"/>
      <c r="F44" s="18"/>
      <c r="G44" s="19"/>
      <c r="H44" s="2"/>
      <c r="I44" s="2"/>
      <c r="J44" s="2"/>
      <c r="K44" s="2"/>
      <c r="L44" s="2"/>
      <c r="M44" s="2"/>
      <c r="N44" s="2"/>
    </row>
    <row r="45" spans="1:14" s="3" customFormat="1" ht="38.25">
      <c r="A45" s="20" t="s">
        <v>28</v>
      </c>
      <c r="B45" s="20" t="s">
        <v>50</v>
      </c>
      <c r="C45" s="21" t="s">
        <v>73</v>
      </c>
      <c r="D45" s="20" t="s">
        <v>53</v>
      </c>
      <c r="E45" s="25">
        <v>2627.3</v>
      </c>
      <c r="F45" s="23"/>
      <c r="G45" s="24">
        <f>SUM(E45*F45)</f>
        <v>0</v>
      </c>
      <c r="H45" s="2"/>
      <c r="I45" s="2"/>
      <c r="J45" s="2"/>
      <c r="K45" s="2"/>
      <c r="L45" s="2"/>
      <c r="M45" s="2"/>
      <c r="N45" s="2"/>
    </row>
    <row r="46" spans="1:14" s="3" customFormat="1" ht="22.5" customHeight="1">
      <c r="A46" s="66" t="s">
        <v>45</v>
      </c>
      <c r="B46" s="67"/>
      <c r="C46" s="67"/>
      <c r="D46" s="67"/>
      <c r="E46" s="67"/>
      <c r="F46" s="69"/>
      <c r="G46" s="24">
        <f>SUM(G45:G45)</f>
        <v>0</v>
      </c>
      <c r="H46" s="2"/>
      <c r="I46" s="2"/>
      <c r="J46" s="2"/>
      <c r="K46" s="2"/>
      <c r="L46" s="2"/>
      <c r="M46" s="2"/>
      <c r="N46" s="2"/>
    </row>
    <row r="47" spans="1:14" s="3" customFormat="1" ht="22.5" customHeight="1">
      <c r="A47" s="40" t="s">
        <v>61</v>
      </c>
      <c r="B47" s="16"/>
      <c r="C47" s="41" t="s">
        <v>56</v>
      </c>
      <c r="D47" s="42"/>
      <c r="E47" s="42"/>
      <c r="F47" s="39"/>
      <c r="G47" s="26"/>
      <c r="H47" s="2"/>
      <c r="I47" s="2"/>
      <c r="J47" s="2"/>
      <c r="K47" s="2"/>
      <c r="L47" s="2"/>
      <c r="M47" s="2"/>
      <c r="N47" s="2"/>
    </row>
    <row r="48" spans="1:14" s="3" customFormat="1" ht="38.25">
      <c r="A48" s="20" t="s">
        <v>29</v>
      </c>
      <c r="B48" s="20" t="s">
        <v>57</v>
      </c>
      <c r="C48" s="21" t="s">
        <v>77</v>
      </c>
      <c r="D48" s="20" t="s">
        <v>53</v>
      </c>
      <c r="E48" s="25">
        <v>14.28</v>
      </c>
      <c r="F48" s="23"/>
      <c r="G48" s="24">
        <f aca="true" t="shared" si="1" ref="G48:G55">SUM(E48*F48)</f>
        <v>0</v>
      </c>
      <c r="H48" s="2"/>
      <c r="I48" s="2"/>
      <c r="J48" s="2"/>
      <c r="K48" s="2"/>
      <c r="L48" s="2"/>
      <c r="M48" s="2"/>
      <c r="N48" s="2"/>
    </row>
    <row r="49" spans="1:14" s="3" customFormat="1" ht="26.25" customHeight="1">
      <c r="A49" s="20" t="s">
        <v>30</v>
      </c>
      <c r="B49" s="20" t="s">
        <v>58</v>
      </c>
      <c r="C49" s="21" t="s">
        <v>123</v>
      </c>
      <c r="D49" s="20" t="s">
        <v>48</v>
      </c>
      <c r="E49" s="25">
        <v>2</v>
      </c>
      <c r="F49" s="23"/>
      <c r="G49" s="24">
        <f t="shared" si="1"/>
        <v>0</v>
      </c>
      <c r="H49" s="2"/>
      <c r="I49" s="2"/>
      <c r="J49" s="2"/>
      <c r="K49" s="2"/>
      <c r="L49" s="2"/>
      <c r="M49" s="2"/>
      <c r="N49" s="2"/>
    </row>
    <row r="50" spans="1:14" s="3" customFormat="1" ht="26.25" customHeight="1">
      <c r="A50" s="20" t="s">
        <v>31</v>
      </c>
      <c r="B50" s="20" t="s">
        <v>58</v>
      </c>
      <c r="C50" s="21" t="s">
        <v>124</v>
      </c>
      <c r="D50" s="20" t="s">
        <v>48</v>
      </c>
      <c r="E50" s="25">
        <v>1</v>
      </c>
      <c r="F50" s="23"/>
      <c r="G50" s="24">
        <f t="shared" si="1"/>
        <v>0</v>
      </c>
      <c r="H50" s="2"/>
      <c r="I50" s="2"/>
      <c r="J50" s="2"/>
      <c r="K50" s="2"/>
      <c r="L50" s="2"/>
      <c r="M50" s="2"/>
      <c r="N50" s="2"/>
    </row>
    <row r="51" spans="1:14" s="3" customFormat="1" ht="25.5">
      <c r="A51" s="20" t="s">
        <v>32</v>
      </c>
      <c r="B51" s="20" t="s">
        <v>58</v>
      </c>
      <c r="C51" s="43" t="s">
        <v>95</v>
      </c>
      <c r="D51" s="20" t="s">
        <v>48</v>
      </c>
      <c r="E51" s="25">
        <v>4</v>
      </c>
      <c r="F51" s="23"/>
      <c r="G51" s="24">
        <f>SUM(E51*F51)</f>
        <v>0</v>
      </c>
      <c r="H51" s="2"/>
      <c r="I51" s="2"/>
      <c r="J51" s="2"/>
      <c r="K51" s="2"/>
      <c r="L51" s="2"/>
      <c r="M51" s="2"/>
      <c r="N51" s="2"/>
    </row>
    <row r="52" spans="1:14" s="3" customFormat="1" ht="38.25">
      <c r="A52" s="20" t="s">
        <v>74</v>
      </c>
      <c r="B52" s="20" t="s">
        <v>58</v>
      </c>
      <c r="C52" s="43" t="s">
        <v>125</v>
      </c>
      <c r="D52" s="20" t="s">
        <v>48</v>
      </c>
      <c r="E52" s="25">
        <v>2</v>
      </c>
      <c r="F52" s="23"/>
      <c r="G52" s="24">
        <f>SUM(E52*F52)</f>
        <v>0</v>
      </c>
      <c r="H52" s="2"/>
      <c r="I52" s="2"/>
      <c r="J52" s="2"/>
      <c r="K52" s="2"/>
      <c r="L52" s="2"/>
      <c r="M52" s="2"/>
      <c r="N52" s="2"/>
    </row>
    <row r="53" spans="1:14" s="3" customFormat="1" ht="38.25">
      <c r="A53" s="20" t="s">
        <v>33</v>
      </c>
      <c r="B53" s="20" t="s">
        <v>58</v>
      </c>
      <c r="C53" s="21" t="s">
        <v>96</v>
      </c>
      <c r="D53" s="20" t="s">
        <v>48</v>
      </c>
      <c r="E53" s="25">
        <v>10</v>
      </c>
      <c r="F53" s="23"/>
      <c r="G53" s="24">
        <f>SUM(E53*F53)</f>
        <v>0</v>
      </c>
      <c r="H53" s="2"/>
      <c r="I53" s="2"/>
      <c r="J53" s="2"/>
      <c r="K53" s="2"/>
      <c r="L53" s="2"/>
      <c r="M53" s="2"/>
      <c r="N53" s="2"/>
    </row>
    <row r="54" spans="1:14" s="3" customFormat="1" ht="25.5" customHeight="1">
      <c r="A54" s="20" t="s">
        <v>126</v>
      </c>
      <c r="B54" s="20" t="s">
        <v>91</v>
      </c>
      <c r="C54" s="21" t="s">
        <v>92</v>
      </c>
      <c r="D54" s="20" t="s">
        <v>47</v>
      </c>
      <c r="E54" s="25">
        <v>256</v>
      </c>
      <c r="F54" s="23"/>
      <c r="G54" s="24">
        <f t="shared" si="1"/>
        <v>0</v>
      </c>
      <c r="H54" s="2"/>
      <c r="I54" s="2"/>
      <c r="J54" s="2"/>
      <c r="K54" s="2"/>
      <c r="L54" s="2"/>
      <c r="M54" s="2"/>
      <c r="N54" s="2"/>
    </row>
    <row r="55" spans="1:14" s="3" customFormat="1" ht="25.5">
      <c r="A55" s="20" t="s">
        <v>127</v>
      </c>
      <c r="B55" s="20" t="s">
        <v>91</v>
      </c>
      <c r="C55" s="21" t="s">
        <v>108</v>
      </c>
      <c r="D55" s="20" t="s">
        <v>47</v>
      </c>
      <c r="E55" s="25">
        <v>8</v>
      </c>
      <c r="F55" s="23"/>
      <c r="G55" s="24">
        <f t="shared" si="1"/>
        <v>0</v>
      </c>
      <c r="H55" s="2"/>
      <c r="I55" s="2"/>
      <c r="J55" s="2"/>
      <c r="K55" s="2"/>
      <c r="L55" s="2"/>
      <c r="M55" s="2"/>
      <c r="N55" s="2"/>
    </row>
    <row r="56" spans="1:14" s="3" customFormat="1" ht="22.5" customHeight="1">
      <c r="A56" s="66" t="s">
        <v>62</v>
      </c>
      <c r="B56" s="67"/>
      <c r="C56" s="67"/>
      <c r="D56" s="67"/>
      <c r="E56" s="67"/>
      <c r="F56" s="69"/>
      <c r="G56" s="24">
        <f>SUM(G48:G55)</f>
        <v>0</v>
      </c>
      <c r="H56" s="2"/>
      <c r="I56" s="2"/>
      <c r="J56" s="2"/>
      <c r="K56" s="2"/>
      <c r="L56" s="2"/>
      <c r="M56" s="2"/>
      <c r="N56" s="2"/>
    </row>
    <row r="57" spans="1:14" s="3" customFormat="1" ht="12.75">
      <c r="A57" s="27"/>
      <c r="B57" s="28"/>
      <c r="C57" s="28"/>
      <c r="D57" s="28"/>
      <c r="E57" s="28"/>
      <c r="F57" s="44"/>
      <c r="G57" s="19"/>
      <c r="H57" s="2"/>
      <c r="I57" s="2"/>
      <c r="J57" s="2"/>
      <c r="K57" s="2"/>
      <c r="L57" s="2"/>
      <c r="M57" s="2"/>
      <c r="N57" s="2"/>
    </row>
    <row r="58" spans="1:14" s="3" customFormat="1" ht="22.5" customHeight="1">
      <c r="A58" s="56" t="s">
        <v>98</v>
      </c>
      <c r="B58" s="57"/>
      <c r="C58" s="57"/>
      <c r="D58" s="57"/>
      <c r="E58" s="57"/>
      <c r="F58" s="58"/>
      <c r="G58" s="24">
        <f>SUM(G18,G24,G32,G36,G43,G46,G56)</f>
        <v>0</v>
      </c>
      <c r="H58" s="2"/>
      <c r="I58" s="2"/>
      <c r="J58" s="2"/>
      <c r="K58" s="2"/>
      <c r="L58" s="2"/>
      <c r="M58" s="2"/>
      <c r="N58" s="2"/>
    </row>
    <row r="59" spans="1:14" s="3" customFormat="1" ht="22.5" customHeight="1">
      <c r="A59" s="56" t="s">
        <v>63</v>
      </c>
      <c r="B59" s="57"/>
      <c r="C59" s="57"/>
      <c r="D59" s="57"/>
      <c r="E59" s="57"/>
      <c r="F59" s="58"/>
      <c r="G59" s="24">
        <f>SUM(G58*23%)</f>
        <v>0</v>
      </c>
      <c r="H59" s="2"/>
      <c r="I59" s="2"/>
      <c r="J59" s="2"/>
      <c r="K59" s="2"/>
      <c r="L59" s="2"/>
      <c r="M59" s="2"/>
      <c r="N59" s="2"/>
    </row>
    <row r="60" spans="1:14" s="3" customFormat="1" ht="22.5" customHeight="1">
      <c r="A60" s="56" t="s">
        <v>99</v>
      </c>
      <c r="B60" s="57"/>
      <c r="C60" s="57"/>
      <c r="D60" s="57"/>
      <c r="E60" s="57"/>
      <c r="F60" s="58"/>
      <c r="G60" s="24">
        <f>SUM(G58:G59)</f>
        <v>0</v>
      </c>
      <c r="H60" s="2"/>
      <c r="I60" s="2"/>
      <c r="J60" s="2"/>
      <c r="K60" s="2"/>
      <c r="L60" s="2"/>
      <c r="M60" s="2"/>
      <c r="N60" s="2"/>
    </row>
    <row r="61" spans="1:14" s="3" customFormat="1" ht="30.75" customHeight="1">
      <c r="A61" s="51" t="s">
        <v>97</v>
      </c>
      <c r="B61" s="45"/>
      <c r="C61" s="46" t="s">
        <v>111</v>
      </c>
      <c r="D61" s="45"/>
      <c r="E61" s="11"/>
      <c r="F61" s="11"/>
      <c r="G61" s="11"/>
      <c r="H61" s="2"/>
      <c r="I61" s="2"/>
      <c r="J61" s="2"/>
      <c r="K61" s="2"/>
      <c r="L61" s="2"/>
      <c r="M61" s="2"/>
      <c r="N61" s="2"/>
    </row>
    <row r="62" spans="1:14" s="3" customFormat="1" ht="12.75">
      <c r="A62" s="9"/>
      <c r="B62" s="9"/>
      <c r="C62" s="9"/>
      <c r="D62" s="12"/>
      <c r="E62" s="9"/>
      <c r="F62" s="9"/>
      <c r="G62" s="9"/>
      <c r="H62" s="2"/>
      <c r="I62" s="2"/>
      <c r="J62" s="2"/>
      <c r="K62" s="2"/>
      <c r="L62" s="2"/>
      <c r="M62" s="2"/>
      <c r="N62" s="2"/>
    </row>
    <row r="63" spans="1:14" s="3" customFormat="1" ht="12.75">
      <c r="A63" s="9"/>
      <c r="B63" s="9"/>
      <c r="C63" s="9"/>
      <c r="D63" s="12"/>
      <c r="E63" s="9"/>
      <c r="F63" s="9"/>
      <c r="G63" s="9"/>
      <c r="H63" s="2"/>
      <c r="I63" s="2"/>
      <c r="J63" s="2"/>
      <c r="K63" s="2"/>
      <c r="L63" s="2"/>
      <c r="M63" s="2"/>
      <c r="N63" s="2"/>
    </row>
    <row r="64" spans="1:7" s="3" customFormat="1" ht="12.75">
      <c r="A64" s="10"/>
      <c r="B64" s="10"/>
      <c r="C64" s="10"/>
      <c r="D64" s="49"/>
      <c r="E64" s="10"/>
      <c r="F64" s="10"/>
      <c r="G64" s="10"/>
    </row>
    <row r="65" spans="1:7" ht="45" customHeight="1">
      <c r="A65" s="53"/>
      <c r="B65" s="53"/>
      <c r="C65" s="53"/>
      <c r="D65" s="62" t="s">
        <v>117</v>
      </c>
      <c r="E65" s="62"/>
      <c r="F65" s="62"/>
      <c r="G65" s="62"/>
    </row>
    <row r="66" spans="1:7" ht="12.75">
      <c r="A66" s="53"/>
      <c r="B66" s="53"/>
      <c r="C66" s="53"/>
      <c r="D66" s="63" t="s">
        <v>118</v>
      </c>
      <c r="E66" s="63"/>
      <c r="F66" s="63"/>
      <c r="G66" s="63"/>
    </row>
    <row r="67" spans="1:7" ht="7.5" customHeight="1">
      <c r="A67" s="53"/>
      <c r="B67" s="53"/>
      <c r="C67" s="53"/>
      <c r="D67" s="54"/>
      <c r="E67" s="53"/>
      <c r="F67" s="53"/>
      <c r="G67" s="53"/>
    </row>
    <row r="68" spans="2:4" s="47" customFormat="1" ht="33.75" customHeight="1">
      <c r="B68" s="55" t="s">
        <v>122</v>
      </c>
      <c r="D68" s="48"/>
    </row>
    <row r="69" spans="1:7" ht="12.75">
      <c r="A69" s="47"/>
      <c r="B69" s="47"/>
      <c r="C69" s="47"/>
      <c r="D69" s="48"/>
      <c r="E69" s="47"/>
      <c r="F69" s="47"/>
      <c r="G69" s="47"/>
    </row>
    <row r="70" spans="1:7" ht="12.75">
      <c r="A70" s="47"/>
      <c r="B70" s="47"/>
      <c r="C70" s="47"/>
      <c r="D70" s="48"/>
      <c r="E70" s="47"/>
      <c r="F70" s="47"/>
      <c r="G70" s="47"/>
    </row>
    <row r="71" spans="1:7" ht="12.75">
      <c r="A71" s="47"/>
      <c r="B71" s="47"/>
      <c r="C71" s="47"/>
      <c r="D71" s="48"/>
      <c r="E71" s="47"/>
      <c r="F71" s="47"/>
      <c r="G71" s="47"/>
    </row>
    <row r="72" spans="1:7" ht="12.75">
      <c r="A72" s="47"/>
      <c r="B72" s="47"/>
      <c r="C72" s="47"/>
      <c r="D72" s="48"/>
      <c r="E72" s="47"/>
      <c r="F72" s="47"/>
      <c r="G72" s="47"/>
    </row>
    <row r="73" spans="1:7" ht="12.75">
      <c r="A73" s="47"/>
      <c r="B73" s="47"/>
      <c r="C73" s="47"/>
      <c r="D73" s="48"/>
      <c r="E73" s="47"/>
      <c r="F73" s="47"/>
      <c r="G73" s="47"/>
    </row>
    <row r="74" spans="1:7" ht="12.75">
      <c r="A74" s="47"/>
      <c r="B74" s="47"/>
      <c r="C74" s="47"/>
      <c r="D74" s="48"/>
      <c r="E74" s="47"/>
      <c r="F74" s="47"/>
      <c r="G74" s="47"/>
    </row>
    <row r="75" spans="1:7" ht="12.75">
      <c r="A75" s="47"/>
      <c r="B75" s="47"/>
      <c r="C75" s="47"/>
      <c r="D75" s="48"/>
      <c r="E75" s="47"/>
      <c r="F75" s="47"/>
      <c r="G75" s="47"/>
    </row>
  </sheetData>
  <sheetProtection/>
  <mergeCells count="21">
    <mergeCell ref="A6:G6"/>
    <mergeCell ref="A43:F43"/>
    <mergeCell ref="A18:F18"/>
    <mergeCell ref="A46:F46"/>
    <mergeCell ref="A56:F56"/>
    <mergeCell ref="A3:G3"/>
    <mergeCell ref="A4:G4"/>
    <mergeCell ref="A10:G10"/>
    <mergeCell ref="C19:G19"/>
    <mergeCell ref="A24:F24"/>
    <mergeCell ref="A5:G5"/>
    <mergeCell ref="A58:F58"/>
    <mergeCell ref="C11:G11"/>
    <mergeCell ref="D65:G65"/>
    <mergeCell ref="D66:G66"/>
    <mergeCell ref="A1:C1"/>
    <mergeCell ref="A2:C2"/>
    <mergeCell ref="A32:F32"/>
    <mergeCell ref="A59:F59"/>
    <mergeCell ref="A60:F60"/>
    <mergeCell ref="A36:F36"/>
  </mergeCells>
  <printOptions/>
  <pageMargins left="0.6692913385826772" right="0.1968503937007874" top="0.8267716535433072" bottom="0.7480314960629921" header="0.31496062992125984" footer="0.2755905511811024"/>
  <pageSetup firstPageNumber="36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magdalena_matuszak</dc:creator>
  <cp:keywords/>
  <dc:description/>
  <cp:lastModifiedBy>magdalena_matuszak</cp:lastModifiedBy>
  <cp:lastPrinted>2018-01-31T12:33:33Z</cp:lastPrinted>
  <dcterms:created xsi:type="dcterms:W3CDTF">2008-08-13T10:19:19Z</dcterms:created>
  <dcterms:modified xsi:type="dcterms:W3CDTF">2018-01-31T12:33:37Z</dcterms:modified>
  <cp:category/>
  <cp:version/>
  <cp:contentType/>
  <cp:contentStatus/>
</cp:coreProperties>
</file>